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xr:revisionPtr revIDLastSave="0" documentId="13_ncr:1_{DE11CBEA-E9C2-425C-B43F-EF65B940B486}" xr6:coauthVersionLast="47" xr6:coauthVersionMax="47" xr10:uidLastSave="{00000000-0000-0000-0000-000000000000}"/>
  <bookViews>
    <workbookView xWindow="26550" yWindow="540" windowWidth="25155" windowHeight="14415" xr2:uid="{00000000-000D-0000-FFFF-FFFF00000000}"/>
  </bookViews>
  <sheets>
    <sheet name="Expense Report" sheetId="1" r:id="rId1"/>
    <sheet name="Accounts and Cost Centers" sheetId="2" r:id="rId2"/>
  </sheets>
  <definedNames>
    <definedName name="Advances">'Expense Report'!#REF!</definedName>
    <definedName name="AllData">Expenses[[DATE]:[OTHER]]</definedName>
    <definedName name="BeginDate">'Expense Report'!$I$4</definedName>
    <definedName name="ColumnTitle1">Expenses[[#Headers],[DATE]]</definedName>
    <definedName name="EndDate">'Expense Report'!#REF!</definedName>
    <definedName name="MileageRate">'Expense Report'!$L$7</definedName>
    <definedName name="_xlnm.Print_Area" localSheetId="0">'Expense Report'!$B$1:$L$28</definedName>
    <definedName name="_xlnm.Print_Titles" localSheetId="0">'Expense Report'!$9:$9</definedName>
    <definedName name="RowTitleRegion1..C7">'Expense Report'!$B$3</definedName>
    <definedName name="RowTitleRegion2..F7">'Expense Report'!$E$4</definedName>
    <definedName name="RowTitleRegion3..J8">'Expense Report'!$H$4</definedName>
    <definedName name="RowTitleRegion4..M8">'Expense Report'!$K$7</definedName>
    <definedName name="RowTitleRegion5..M24">'Expense Report'!#REF!</definedName>
  </definedNames>
  <calcPr calcId="191029"/>
</workbook>
</file>

<file path=xl/calcChain.xml><?xml version="1.0" encoding="utf-8"?>
<calcChain xmlns="http://schemas.openxmlformats.org/spreadsheetml/2006/main">
  <c r="L10" i="1" l="1"/>
  <c r="K12" i="1"/>
  <c r="L12" i="1" s="1"/>
  <c r="K13" i="1"/>
  <c r="L13" i="1" s="1"/>
  <c r="K14" i="1"/>
  <c r="L14" i="1" s="1"/>
  <c r="K15" i="1"/>
  <c r="L15" i="1" s="1"/>
  <c r="K16" i="1"/>
  <c r="L16" i="1" s="1"/>
  <c r="K17" i="1"/>
  <c r="L17" i="1" s="1"/>
  <c r="K18" i="1"/>
  <c r="L18" i="1" s="1"/>
  <c r="K19" i="1"/>
  <c r="L19" i="1" s="1"/>
  <c r="K20" i="1"/>
  <c r="L20" i="1" s="1"/>
  <c r="K21" i="1"/>
  <c r="L21" i="1" s="1"/>
  <c r="K10" i="1"/>
  <c r="K22" i="1" l="1"/>
  <c r="E22" i="1"/>
  <c r="F22" i="1"/>
  <c r="G22" i="1"/>
  <c r="H22" i="1"/>
  <c r="I22" i="1"/>
  <c r="L22" i="1"/>
</calcChain>
</file>

<file path=xl/sharedStrings.xml><?xml version="1.0" encoding="utf-8"?>
<sst xmlns="http://schemas.openxmlformats.org/spreadsheetml/2006/main" count="107" uniqueCount="99">
  <si>
    <t>DATE</t>
  </si>
  <si>
    <t>DESCRIPTION</t>
  </si>
  <si>
    <t>HOTEL</t>
  </si>
  <si>
    <t>MEALS</t>
  </si>
  <si>
    <t xml:space="preserve">TOTAL </t>
  </si>
  <si>
    <t>POSITION</t>
  </si>
  <si>
    <t>PURPOSE</t>
  </si>
  <si>
    <t>APPROVED BY</t>
  </si>
  <si>
    <t>TOTALS</t>
  </si>
  <si>
    <t>EMAIL</t>
  </si>
  <si>
    <t>EXPENSE REPORT Ohio Region</t>
  </si>
  <si>
    <t xml:space="preserve"> </t>
  </si>
  <si>
    <t>REIMB METHOD</t>
  </si>
  <si>
    <t>Reimb Contact @</t>
  </si>
  <si>
    <t>For Treasurer Use only:</t>
  </si>
  <si>
    <t>Mileage Rate:</t>
  </si>
  <si>
    <t>SUPPLIES</t>
  </si>
  <si>
    <t>FEES</t>
  </si>
  <si>
    <t>OTHER</t>
  </si>
  <si>
    <t>MILEAGE $
TOTAL</t>
  </si>
  <si>
    <t xml:space="preserve"># MILES
</t>
  </si>
  <si>
    <t>Cost Center:</t>
  </si>
  <si>
    <t>Mailing Address:</t>
  </si>
  <si>
    <t xml:space="preserve"> By submitting this report under your name you are attesting that these are true and accurate expenses completed in alignment with NSP Ohio Region policies and procedures to the best of your knowledge</t>
  </si>
  <si>
    <t>Mileage - enter # miles &gt;&gt;</t>
  </si>
  <si>
    <t>NAME</t>
  </si>
  <si>
    <t>DATE:</t>
  </si>
  <si>
    <t>SUBMITTED BY</t>
  </si>
  <si>
    <t>ACCOUNT</t>
  </si>
  <si>
    <t>REGION ADMINISTRATION</t>
  </si>
  <si>
    <t>5021 Travel Mileage</t>
  </si>
  <si>
    <t>5022 Travel Lodging</t>
  </si>
  <si>
    <t>5023 Travel Meals</t>
  </si>
  <si>
    <t>5024 Registrations</t>
  </si>
  <si>
    <t>5028 Bank and Paypal Fees</t>
  </si>
  <si>
    <t>5029 Other Admin Expenses</t>
  </si>
  <si>
    <t>FORMS AND SUPPLIES, AWARDS</t>
  </si>
  <si>
    <t>5031 Office Supplies</t>
  </si>
  <si>
    <t>5033 Postage &amp; Shipping</t>
  </si>
  <si>
    <t>5036 Operating Supplies</t>
  </si>
  <si>
    <t>5037 Awards</t>
  </si>
  <si>
    <t>5038 Region Logo Items</t>
  </si>
  <si>
    <t>MEETINGS</t>
  </si>
  <si>
    <t>5041 Region Meetings-Catering and Meals</t>
  </si>
  <si>
    <t>5042 Meeting Room Expense-Board Mtgs</t>
  </si>
  <si>
    <t>5048 Region Banquet / Events</t>
  </si>
  <si>
    <t>5049 Division Meeting Expenses</t>
  </si>
  <si>
    <t>ADVISOR/ADMINISTRATORS EXPENSES</t>
  </si>
  <si>
    <t>5062 Registration Fees</t>
  </si>
  <si>
    <t>5063 Mileage &amp; Travel Related</t>
  </si>
  <si>
    <t>5064 Meals</t>
  </si>
  <si>
    <t>5065 Lodging</t>
  </si>
  <si>
    <t>5067 Fees Paid</t>
  </si>
  <si>
    <t>5069 Other Advisor Expense</t>
  </si>
  <si>
    <t>PROGRAM SUPPORT EXPENSES</t>
  </si>
  <si>
    <t>5103 Program Expenses</t>
  </si>
  <si>
    <t>5104 Travel Meals</t>
  </si>
  <si>
    <t>5105 Travel Lodging</t>
  </si>
  <si>
    <t>5106 Event Fees, ASDW Fees</t>
  </si>
  <si>
    <t>5107 Instructor Stipends</t>
  </si>
  <si>
    <t xml:space="preserve">5102 Mileage &amp; Travel Related </t>
  </si>
  <si>
    <t>Cost Center Codes and Names</t>
  </si>
  <si>
    <t>10 Administration</t>
  </si>
  <si>
    <t>37 Medical Advisor</t>
  </si>
  <si>
    <t>38 Recruiting</t>
  </si>
  <si>
    <t>12 Sr Program</t>
  </si>
  <si>
    <t>13 OEC Admin</t>
  </si>
  <si>
    <t>14 Snow Sports</t>
  </si>
  <si>
    <t>15 OET</t>
  </si>
  <si>
    <t>16 Certified</t>
  </si>
  <si>
    <t>18 Section O-1</t>
  </si>
  <si>
    <t>19 ARD Administration</t>
  </si>
  <si>
    <t>20 Avalanche</t>
  </si>
  <si>
    <t>21 ARD Programs</t>
  </si>
  <si>
    <t>22 ARD Proficiency</t>
  </si>
  <si>
    <t>23 Section O-2</t>
  </si>
  <si>
    <t>24 ARD Line</t>
  </si>
  <si>
    <t>25 Section O-3</t>
  </si>
  <si>
    <t>26 Awards</t>
  </si>
  <si>
    <t>28 MTR</t>
  </si>
  <si>
    <t>29 Instructor Development</t>
  </si>
  <si>
    <t>30 NSP Appointments</t>
  </si>
  <si>
    <t>31 Division Mtg</t>
  </si>
  <si>
    <t>32 Women's Program</t>
  </si>
  <si>
    <t>33 Young Adult Program (YAP)</t>
  </si>
  <si>
    <t>34 Safety Team</t>
  </si>
  <si>
    <t>39 Treasurer</t>
  </si>
  <si>
    <t>11 Communications, Downhill, Website</t>
  </si>
  <si>
    <t>35 Aid Room Module</t>
  </si>
  <si>
    <t>36 OEC MSP</t>
  </si>
  <si>
    <t>Chart of Accounts - Expenses</t>
  </si>
  <si>
    <t>COST CENTER</t>
  </si>
  <si>
    <t xml:space="preserve">Date Approved: </t>
  </si>
  <si>
    <t>Date Processed</t>
  </si>
  <si>
    <t>How Processed</t>
  </si>
  <si>
    <t>Cell #</t>
  </si>
  <si>
    <t>See Accounts and Cost Centers Tab for Reference
Effective as of July 1, 2023</t>
  </si>
  <si>
    <t>NOTES: Enter in space below</t>
  </si>
  <si>
    <t>Attach supporting receipts for all expenses (See Region PnP for detail requirements.)  Attach Google Maps or similar as support for miles.  All reports are to be submitted electronically.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</si>
</sst>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7" formatCode="&quot;$&quot;#,##0.00_);\(&quot;$&quot;#,##0.00\)"/>
    <numFmt numFmtId="44" formatCode="_(&quot;$&quot;* #,##0.00_);_(&quot;$&quot;* \(#,##0.00\);_(&quot;$&quot;* &quot;-&quot;??_);_(@_)"/>
    <numFmt numFmtId="164" formatCode="&quot;$&quot;#,##0.00&quot;/mile&quot;"/>
    <numFmt numFmtId="165" formatCode="&quot;$&quot;#,##0.00&quot;/day&quot;"/>
    <numFmt numFmtId="166" formatCode="&quot;$&quot;#,##0.00&quot;/night&quot;"/>
    <numFmt numFmtId="167" formatCode="#,##0.0_)&quot; mi.&quot;;\(#,##0.0\)&quot; mi.&quot;"/>
    <numFmt numFmtId="168" formatCode="[&lt;=9999999]###\-####;\(###\)\ ###\-####"/>
  </numFmts>
  <fonts count="16" x14ac:knownFonts="1">
    <font>
      <sz val="11"/>
      <color theme="1"/>
      <name val="Calibri"/>
      <family val="2"/>
      <scheme val="minor"/>
    </font>
    <font>
      <sz val="11"/>
      <color theme="1"/>
      <name val="Calibri"/>
      <family val="2"/>
      <scheme val="minor"/>
    </font>
    <font>
      <sz val="11"/>
      <color theme="3"/>
      <name val="Cambria"/>
      <family val="2"/>
      <scheme val="major"/>
    </font>
    <font>
      <sz val="22"/>
      <color theme="3"/>
      <name val="Cambria"/>
      <family val="2"/>
      <scheme val="major"/>
    </font>
    <font>
      <sz val="11"/>
      <color theme="3"/>
      <name val="Cambria"/>
      <family val="1"/>
      <scheme val="major"/>
    </font>
    <font>
      <sz val="11"/>
      <color theme="3"/>
      <name val="Calibri"/>
      <family val="2"/>
      <scheme val="minor"/>
    </font>
    <font>
      <sz val="11"/>
      <color theme="0"/>
      <name val="Cambria"/>
      <family val="2"/>
      <scheme val="major"/>
    </font>
    <font>
      <sz val="12"/>
      <color theme="1"/>
      <name val="Calibri"/>
      <family val="2"/>
      <scheme val="minor"/>
    </font>
    <font>
      <sz val="14"/>
      <color theme="1"/>
      <name val="Calibri"/>
      <family val="2"/>
      <scheme val="minor"/>
    </font>
    <font>
      <i/>
      <sz val="11"/>
      <color theme="3"/>
      <name val="Cambria"/>
      <family val="1"/>
      <scheme val="major"/>
    </font>
    <font>
      <i/>
      <sz val="11"/>
      <color theme="1"/>
      <name val="Calibri"/>
      <family val="2"/>
      <scheme val="minor"/>
    </font>
    <font>
      <b/>
      <sz val="11"/>
      <color rgb="FF000000"/>
      <name val="Tahoma"/>
      <family val="2"/>
    </font>
    <font>
      <sz val="11"/>
      <color rgb="FF000000"/>
      <name val="Tahoma"/>
      <family val="2"/>
    </font>
    <font>
      <sz val="11"/>
      <color theme="1"/>
      <name val="Tahoma"/>
      <family val="2"/>
    </font>
    <font>
      <b/>
      <sz val="14"/>
      <color theme="1"/>
      <name val="Tahoma"/>
      <family val="2"/>
    </font>
    <font>
      <b/>
      <sz val="14"/>
      <color theme="1"/>
      <name val="Calibri"/>
      <family val="2"/>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0" tint="-0.14999847407452621"/>
        <bgColor indexed="64"/>
      </patternFill>
    </fill>
  </fills>
  <borders count="20">
    <border>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theme="0" tint="-0.499984740745262"/>
      </left>
      <right/>
      <top style="thin">
        <color indexed="64"/>
      </top>
      <bottom style="thin">
        <color indexed="64"/>
      </bottom>
      <diagonal/>
    </border>
    <border>
      <left/>
      <right/>
      <top style="thin">
        <color indexed="64"/>
      </top>
      <bottom style="thin">
        <color indexed="64"/>
      </bottom>
      <diagonal/>
    </border>
    <border>
      <left style="thin">
        <color theme="0" tint="-0.499984740745262"/>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horizontal="left" vertical="center" wrapText="1" indent="1"/>
    </xf>
    <xf numFmtId="167" fontId="1" fillId="0" borderId="0" applyFont="0" applyFill="0" applyBorder="0" applyAlignment="0" applyProtection="0"/>
    <xf numFmtId="7" fontId="1" fillId="0" borderId="0" applyFont="0" applyFill="0" applyBorder="0" applyProtection="0">
      <alignment horizontal="right" vertical="center"/>
    </xf>
    <xf numFmtId="0" fontId="3"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Protection="0">
      <alignment vertical="center"/>
    </xf>
    <xf numFmtId="0" fontId="5" fillId="0" borderId="0" applyNumberFormat="0" applyFill="0" applyProtection="0">
      <alignment vertical="top"/>
    </xf>
    <xf numFmtId="0" fontId="4" fillId="0" borderId="1" applyNumberFormat="0" applyProtection="0">
      <alignment vertical="center"/>
    </xf>
    <xf numFmtId="0" fontId="6" fillId="2" borderId="0" applyNumberFormat="0" applyBorder="0" applyProtection="0">
      <alignment horizontal="center" vertical="center"/>
    </xf>
    <xf numFmtId="0" fontId="5" fillId="0" borderId="0" applyNumberFormat="0" applyFill="0" applyBorder="0" applyAlignment="0" applyProtection="0">
      <alignment vertical="center"/>
    </xf>
    <xf numFmtId="0" fontId="4" fillId="0" borderId="0" applyNumberFormat="0" applyProtection="0">
      <alignment horizontal="center" vertical="center"/>
    </xf>
    <xf numFmtId="0" fontId="5" fillId="0" borderId="0" applyNumberFormat="0" applyFill="0" applyBorder="0" applyProtection="0">
      <alignment horizontal="left" vertical="top"/>
    </xf>
    <xf numFmtId="14" fontId="1" fillId="0" borderId="0" applyFont="0" applyFill="0" applyBorder="0" applyAlignment="0">
      <alignment horizontal="left" vertical="center" wrapText="1" indent="1"/>
    </xf>
    <xf numFmtId="168" fontId="1" fillId="0" borderId="0" applyFont="0" applyFill="0" applyBorder="0" applyAlignment="0">
      <alignment horizontal="left" vertical="center" wrapText="1" indent="1"/>
    </xf>
    <xf numFmtId="0" fontId="1" fillId="0" borderId="2" applyNumberFormat="0" applyFont="0" applyFill="0" applyAlignment="0">
      <alignment horizontal="left" vertical="center" wrapText="1" indent="1"/>
    </xf>
    <xf numFmtId="0" fontId="1" fillId="0" borderId="3" applyNumberFormat="0" applyFont="0" applyFill="0" applyAlignment="0">
      <alignment horizontal="left" vertical="center" wrapText="1" indent="1"/>
    </xf>
    <xf numFmtId="164" fontId="5" fillId="0" borderId="0" applyFont="0" applyFill="0" applyBorder="0">
      <alignment horizontal="left" vertical="center" indent="1"/>
    </xf>
    <xf numFmtId="165" fontId="5" fillId="0" borderId="0" applyFont="0" applyFill="0" applyBorder="0">
      <alignment horizontal="left" vertical="center" indent="1"/>
    </xf>
    <xf numFmtId="166" fontId="5" fillId="0" borderId="0" applyFont="0" applyFill="0" applyBorder="0">
      <alignment horizontal="left" vertical="center" indent="1"/>
    </xf>
  </cellStyleXfs>
  <cellXfs count="69">
    <xf numFmtId="0" fontId="0" fillId="0" borderId="0" xfId="0">
      <alignment horizontal="left" vertical="center" wrapText="1" indent="1"/>
    </xf>
    <xf numFmtId="0" fontId="5" fillId="0" borderId="0" xfId="6">
      <alignment vertical="top"/>
    </xf>
    <xf numFmtId="0" fontId="6" fillId="2" borderId="0" xfId="8" applyBorder="1">
      <alignment horizontal="center" vertical="center"/>
    </xf>
    <xf numFmtId="0" fontId="3" fillId="0" borderId="0" xfId="3" applyAlignment="1">
      <alignment horizontal="left"/>
    </xf>
    <xf numFmtId="164" fontId="5" fillId="0" borderId="0" xfId="16" applyBorder="1">
      <alignment horizontal="left" vertical="center" indent="1"/>
    </xf>
    <xf numFmtId="0" fontId="6" fillId="2" borderId="0" xfId="8" applyBorder="1" applyAlignment="1">
      <alignment horizontal="center" vertical="center" wrapText="1"/>
    </xf>
    <xf numFmtId="0" fontId="0" fillId="0" borderId="4" xfId="0" applyBorder="1">
      <alignment horizontal="left" vertical="center" wrapText="1" indent="1"/>
    </xf>
    <xf numFmtId="0" fontId="8" fillId="0" borderId="0" xfId="0" applyFont="1">
      <alignment horizontal="left" vertical="center" wrapText="1" indent="1"/>
    </xf>
    <xf numFmtId="0" fontId="4" fillId="0" borderId="1" xfId="7" applyAlignment="1">
      <alignment horizontal="right" vertical="center"/>
    </xf>
    <xf numFmtId="164" fontId="5" fillId="0" borderId="9" xfId="16" applyBorder="1">
      <alignment horizontal="left" vertical="center" indent="1"/>
    </xf>
    <xf numFmtId="0" fontId="6" fillId="2" borderId="0" xfId="8" applyBorder="1" applyProtection="1">
      <alignment horizontal="center" vertical="center"/>
      <protection locked="0"/>
    </xf>
    <xf numFmtId="0" fontId="8" fillId="0" borderId="0" xfId="0" applyFont="1" applyAlignment="1">
      <alignment horizontal="left" vertical="center" indent="1"/>
    </xf>
    <xf numFmtId="0" fontId="8" fillId="0" borderId="0" xfId="0" applyFont="1" applyAlignment="1">
      <alignment horizontal="left" vertical="center"/>
    </xf>
    <xf numFmtId="44" fontId="8" fillId="0" borderId="0" xfId="0" applyNumberFormat="1" applyFont="1" applyAlignment="1">
      <alignment horizontal="left" vertical="center"/>
    </xf>
    <xf numFmtId="7" fontId="8" fillId="0" borderId="0" xfId="0" applyNumberFormat="1" applyFont="1" applyAlignment="1">
      <alignment vertical="center"/>
    </xf>
    <xf numFmtId="0" fontId="9" fillId="0" borderId="0" xfId="7" applyFont="1" applyBorder="1" applyAlignment="1">
      <alignment horizontal="right" vertical="center"/>
    </xf>
    <xf numFmtId="0" fontId="0" fillId="0" borderId="18" xfId="0" applyBorder="1">
      <alignment horizontal="left" vertical="center" wrapText="1" indent="1"/>
    </xf>
    <xf numFmtId="0" fontId="10" fillId="0" borderId="17" xfId="0" applyFont="1" applyBorder="1" applyAlignment="1">
      <alignment horizontal="left" vertical="center" indent="1"/>
    </xf>
    <xf numFmtId="14" fontId="5" fillId="0" borderId="9" xfId="18" applyNumberFormat="1" applyBorder="1">
      <alignment horizontal="left" vertical="center" indent="1"/>
    </xf>
    <xf numFmtId="14" fontId="5" fillId="0" borderId="9" xfId="17" applyNumberFormat="1" applyBorder="1">
      <alignment horizontal="left" vertical="center" indent="1"/>
    </xf>
    <xf numFmtId="3" fontId="5" fillId="0" borderId="9" xfId="17" applyNumberFormat="1" applyBorder="1">
      <alignment horizontal="left" vertical="center" indent="1"/>
    </xf>
    <xf numFmtId="49" fontId="11" fillId="0" borderId="0" xfId="0" applyNumberFormat="1" applyFont="1" applyAlignment="1"/>
    <xf numFmtId="49" fontId="12" fillId="0" borderId="0" xfId="0" applyNumberFormat="1" applyFont="1" applyAlignment="1"/>
    <xf numFmtId="49" fontId="12" fillId="0" borderId="19" xfId="0" applyNumberFormat="1" applyFont="1" applyBorder="1" applyAlignment="1"/>
    <xf numFmtId="0" fontId="13" fillId="0" borderId="19" xfId="0" applyFont="1" applyBorder="1" applyAlignment="1"/>
    <xf numFmtId="0" fontId="13" fillId="0" borderId="0" xfId="0" applyFont="1">
      <alignment horizontal="left" vertical="center" wrapText="1" indent="1"/>
    </xf>
    <xf numFmtId="0" fontId="14" fillId="0" borderId="0" xfId="0" applyFont="1" applyAlignment="1">
      <alignment horizontal="left" vertical="center" indent="1"/>
    </xf>
    <xf numFmtId="0" fontId="15" fillId="0" borderId="19" xfId="0" applyFont="1" applyBorder="1" applyAlignment="1"/>
    <xf numFmtId="7" fontId="8" fillId="0" borderId="0" xfId="0" applyNumberFormat="1" applyFont="1" applyAlignment="1">
      <alignment horizontal="right" vertical="center"/>
    </xf>
    <xf numFmtId="7" fontId="7" fillId="3" borderId="0" xfId="2" applyFont="1" applyFill="1">
      <alignment horizontal="right" vertical="center"/>
    </xf>
    <xf numFmtId="7" fontId="7" fillId="0" borderId="0" xfId="2" applyFont="1" applyProtection="1">
      <alignment horizontal="right" vertical="center"/>
      <protection locked="0"/>
    </xf>
    <xf numFmtId="0" fontId="4" fillId="0" borderId="1" xfId="7" applyAlignment="1" applyProtection="1">
      <alignment horizontal="right" vertical="center"/>
      <protection locked="0"/>
    </xf>
    <xf numFmtId="0" fontId="0" fillId="0" borderId="0" xfId="0" applyProtection="1">
      <alignment horizontal="left" vertical="center" wrapText="1" indent="1"/>
      <protection locked="0"/>
    </xf>
    <xf numFmtId="0" fontId="4" fillId="0" borderId="0" xfId="7" applyBorder="1" applyProtection="1">
      <alignment vertical="center"/>
      <protection locked="0"/>
    </xf>
    <xf numFmtId="0" fontId="0" fillId="0" borderId="10" xfId="0" applyBorder="1" applyProtection="1">
      <alignment horizontal="left" vertical="center" wrapText="1" indent="1"/>
      <protection locked="0"/>
    </xf>
    <xf numFmtId="0" fontId="4" fillId="0" borderId="0" xfId="7" applyBorder="1" applyAlignment="1" applyProtection="1">
      <alignment horizontal="right" vertical="center"/>
      <protection locked="0"/>
    </xf>
    <xf numFmtId="0" fontId="6" fillId="2" borderId="0" xfId="8" applyBorder="1" applyAlignment="1" applyProtection="1">
      <alignment horizontal="center" vertical="center" wrapText="1"/>
      <protection locked="0"/>
    </xf>
    <xf numFmtId="14" fontId="7" fillId="0" borderId="0" xfId="12" applyFont="1" applyProtection="1">
      <alignment horizontal="left" vertical="center" wrapText="1" indent="1"/>
      <protection locked="0"/>
    </xf>
    <xf numFmtId="0" fontId="7" fillId="0" borderId="0" xfId="0" applyFont="1" applyProtection="1">
      <alignment horizontal="left" vertical="center" wrapText="1" indent="1"/>
      <protection locked="0"/>
    </xf>
    <xf numFmtId="167" fontId="7" fillId="0" borderId="0" xfId="1" applyFont="1" applyAlignment="1" applyProtection="1">
      <alignment horizontal="center" vertical="center" wrapText="1"/>
      <protection locked="0"/>
    </xf>
    <xf numFmtId="0" fontId="0" fillId="0" borderId="14" xfId="0" applyBorder="1" applyProtection="1">
      <alignment horizontal="left" vertical="center" wrapText="1" indent="1"/>
      <protection locked="0"/>
    </xf>
    <xf numFmtId="0" fontId="0" fillId="0" borderId="16" xfId="0" applyBorder="1" applyProtection="1">
      <alignment horizontal="left" vertical="center" wrapText="1" indent="1"/>
      <protection locked="0"/>
    </xf>
    <xf numFmtId="0" fontId="10" fillId="0" borderId="15" xfId="0" applyFont="1" applyBorder="1" applyAlignment="1" applyProtection="1">
      <alignment horizontal="left" indent="1"/>
      <protection locked="0"/>
    </xf>
    <xf numFmtId="0" fontId="0" fillId="0" borderId="15" xfId="0" applyBorder="1" applyAlignment="1" applyProtection="1">
      <alignment horizontal="left" vertical="top" wrapText="1" indent="1"/>
      <protection locked="0"/>
    </xf>
    <xf numFmtId="0" fontId="0" fillId="0" borderId="13" xfId="0" applyBorder="1" applyProtection="1">
      <alignment horizontal="left" vertical="center" wrapText="1" indent="1"/>
      <protection locked="0"/>
    </xf>
    <xf numFmtId="0" fontId="0" fillId="0" borderId="10" xfId="0" applyBorder="1" applyProtection="1">
      <alignment horizontal="left" vertical="center" wrapText="1" indent="1"/>
      <protection locked="0"/>
    </xf>
    <xf numFmtId="0" fontId="0" fillId="0" borderId="0" xfId="0" applyAlignment="1" applyProtection="1">
      <alignment horizontal="center" vertical="center" wrapText="1"/>
      <protection locked="0"/>
    </xf>
    <xf numFmtId="14" fontId="0" fillId="0" borderId="11" xfId="12" applyFont="1" applyBorder="1" applyAlignment="1" applyProtection="1">
      <alignment horizontal="center" vertical="center" wrapText="1"/>
      <protection locked="0"/>
    </xf>
    <xf numFmtId="14" fontId="0" fillId="0" borderId="4" xfId="12" applyFont="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168" fontId="0" fillId="0" borderId="5" xfId="13" applyFont="1" applyBorder="1" applyProtection="1">
      <alignment horizontal="left" vertical="center" wrapText="1" indent="1"/>
      <protection locked="0"/>
    </xf>
    <xf numFmtId="168" fontId="0" fillId="0" borderId="6" xfId="13" applyFont="1" applyBorder="1" applyProtection="1">
      <alignment horizontal="left" vertical="center" wrapText="1" indent="1"/>
      <protection locked="0"/>
    </xf>
    <xf numFmtId="0" fontId="0" fillId="0" borderId="7" xfId="0" applyBorder="1" applyProtection="1">
      <alignment horizontal="left" vertical="center" wrapText="1" indent="1"/>
      <protection locked="0"/>
    </xf>
    <xf numFmtId="0" fontId="0" fillId="0" borderId="8" xfId="0" applyBorder="1" applyProtection="1">
      <alignment horizontal="left" vertical="center" wrapText="1" inden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0" xfId="0" applyProtection="1">
      <alignment horizontal="left" vertical="center" wrapText="1" indent="1"/>
      <protection locked="0"/>
    </xf>
    <xf numFmtId="0" fontId="0" fillId="0" borderId="11" xfId="0" applyBorder="1" applyProtection="1">
      <alignment horizontal="left" vertical="center" wrapText="1" indent="1"/>
      <protection locked="0"/>
    </xf>
    <xf numFmtId="0" fontId="0" fillId="0" borderId="4" xfId="0" applyBorder="1" applyProtection="1">
      <alignment horizontal="left" vertical="center" wrapText="1" indent="1"/>
      <protection locked="0"/>
    </xf>
    <xf numFmtId="7" fontId="7" fillId="4" borderId="0" xfId="2" applyFont="1" applyFill="1" applyProtection="1">
      <alignment horizontal="right" vertical="center"/>
      <protection locked="0"/>
    </xf>
    <xf numFmtId="0" fontId="7" fillId="4" borderId="0" xfId="0" applyFont="1" applyFill="1" applyAlignment="1" applyProtection="1">
      <alignment horizontal="left" vertical="center" indent="1"/>
      <protection locked="0"/>
    </xf>
    <xf numFmtId="7" fontId="7" fillId="3" borderId="0" xfId="2" applyNumberFormat="1" applyFont="1" applyFill="1">
      <alignment horizontal="right" vertical="center"/>
    </xf>
    <xf numFmtId="14" fontId="7" fillId="4" borderId="0" xfId="12" applyFont="1" applyFill="1" applyProtection="1">
      <alignment horizontal="left" vertical="center" wrapText="1" indent="1"/>
      <protection locked="0"/>
    </xf>
    <xf numFmtId="0" fontId="7" fillId="4" borderId="0" xfId="0" applyFont="1" applyFill="1" applyProtection="1">
      <alignment horizontal="left" vertical="center" wrapText="1" indent="1"/>
      <protection locked="0"/>
    </xf>
    <xf numFmtId="167" fontId="7" fillId="4" borderId="0" xfId="1" applyFont="1" applyFill="1" applyAlignment="1" applyProtection="1">
      <alignment horizontal="center" vertical="center" wrapText="1"/>
      <protection locked="0"/>
    </xf>
    <xf numFmtId="0" fontId="0" fillId="0" borderId="0" xfId="0" applyAlignment="1">
      <alignment horizontal="right" vertical="center" wrapText="1" indent="1"/>
    </xf>
    <xf numFmtId="0" fontId="0" fillId="0" borderId="12" xfId="0" applyBorder="1" applyProtection="1">
      <alignment horizontal="left" vertical="center" wrapText="1" indent="1"/>
      <protection locked="0"/>
    </xf>
    <xf numFmtId="0" fontId="0" fillId="0" borderId="0" xfId="0" applyBorder="1" applyAlignment="1" applyProtection="1">
      <alignment horizontal="left" vertical="top" wrapText="1" indent="1"/>
      <protection locked="0"/>
    </xf>
  </cellXfs>
  <cellStyles count="19">
    <cellStyle name="Comma" xfId="1" builtinId="3" customBuiltin="1"/>
    <cellStyle name="Currency" xfId="2" builtinId="4" customBuiltin="1"/>
    <cellStyle name="Date" xfId="12" xr:uid="{00000000-0005-0000-0000-000002000000}"/>
    <cellStyle name="Explanatory Text" xfId="11" builtinId="53" customBuiltin="1"/>
    <cellStyle name="Followed Hyperlink" xfId="9" builtinId="9" customBuiltin="1"/>
    <cellStyle name="Heading 1" xfId="5" builtinId="16" customBuiltin="1"/>
    <cellStyle name="Heading 2" xfId="6" builtinId="17" customBuiltin="1"/>
    <cellStyle name="Heading 3" xfId="7" builtinId="18" customBuiltin="1"/>
    <cellStyle name="Heading 4" xfId="8" builtinId="19" customBuiltin="1"/>
    <cellStyle name="Hyperlink" xfId="4" builtinId="8" customBuiltin="1"/>
    <cellStyle name="Input" xfId="10" builtinId="20" customBuiltin="1"/>
    <cellStyle name="Left Border" xfId="14" xr:uid="{00000000-0005-0000-0000-00000B000000}"/>
    <cellStyle name="Normal" xfId="0" builtinId="0" customBuiltin="1"/>
    <cellStyle name="Per Day" xfId="17" xr:uid="{00000000-0005-0000-0000-00000D000000}"/>
    <cellStyle name="Per Mile" xfId="16" xr:uid="{00000000-0005-0000-0000-00000E000000}"/>
    <cellStyle name="Per Night" xfId="18" xr:uid="{00000000-0005-0000-0000-00000F000000}"/>
    <cellStyle name="Phone" xfId="13" xr:uid="{00000000-0005-0000-0000-000010000000}"/>
    <cellStyle name="Right Border" xfId="15" xr:uid="{00000000-0005-0000-0000-000011000000}"/>
    <cellStyle name="Title" xfId="3" builtinId="15" customBuiltin="1"/>
  </cellStyles>
  <dxfs count="28">
    <dxf>
      <font>
        <b val="0"/>
        <i val="0"/>
        <strike val="0"/>
        <condense val="0"/>
        <extend val="0"/>
        <outline val="0"/>
        <shadow val="0"/>
        <u val="none"/>
        <vertAlign val="baseline"/>
        <sz val="14"/>
        <color theme="1"/>
        <name val="Calibri"/>
        <family val="2"/>
        <scheme val="minor"/>
      </font>
      <numFmt numFmtId="11" formatCode="&quot;$&quot;#,##0.00_);\(&quot;$&quot;#,##0.00\)"/>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1" formatCode="&quot;$&quot;#,##0.00_);\(&quot;$&quot;#,##0.0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4" formatCode="_(&quot;$&quot;* #,##0.00_);_(&quot;$&quot;* \(#,##0.00\);_(&quot;$&quot;* &quot;-&quot;??_);_(@_)"/>
      <alignment horizontal="lef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4" formatCode="_(&quot;$&quot;* #,##0.00_);_(&quot;$&quot;* \(#,##0.00\);_(&quot;$&quot;* &quot;-&quot;??_);_(@_)"/>
      <alignment horizontal="lef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4" formatCode="_(&quot;$&quot;* #,##0.00_);_(&quot;$&quot;* \(#,##0.00\);_(&quot;$&quot;* &quot;-&quot;??_);_(@_)"/>
      <alignment horizontal="lef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4" formatCode="_(&quot;$&quot;* #,##0.00_);_(&quot;$&quot;* \(#,##0.00\);_(&quot;$&quot;* &quot;-&quot;??_);_(@_)"/>
      <alignment horizontal="lef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4" formatCode="_(&quot;$&quot;* #,##0.00_);_(&quot;$&quot;* \(#,##0.00\);_(&quot;$&quot;* &quot;-&quot;??_);_(@_)"/>
      <alignment horizontal="lef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left" vertical="center" textRotation="0" wrapText="0" indent="1" justifyLastLine="0" shrinkToFit="0" readingOrder="0"/>
    </dxf>
    <dxf>
      <font>
        <color rgb="FFFF0000"/>
      </font>
      <fill>
        <patternFill patternType="none">
          <bgColor auto="1"/>
        </patternFill>
      </fill>
    </dxf>
    <dxf>
      <font>
        <strike val="0"/>
        <outline val="0"/>
        <shadow val="0"/>
        <u val="none"/>
        <vertAlign val="baseline"/>
        <sz val="12"/>
        <color theme="1"/>
        <name val="Calibri"/>
        <family val="2"/>
        <scheme val="minor"/>
      </font>
      <numFmt numFmtId="11" formatCode="&quot;$&quot;#,##0.00_);\(&quot;$&quot;#,##0.00\)"/>
      <fill>
        <patternFill patternType="solid">
          <fgColor indexed="64"/>
          <bgColor theme="0" tint="-4.9989318521683403E-2"/>
        </patternFill>
      </fill>
    </dxf>
    <dxf>
      <font>
        <strike val="0"/>
        <outline val="0"/>
        <shadow val="0"/>
        <u val="none"/>
        <vertAlign val="baseline"/>
        <sz val="12"/>
        <color theme="1"/>
        <name val="Calibri"/>
        <family val="2"/>
        <scheme val="minor"/>
      </font>
      <numFmt numFmtId="11" formatCode="&quot;$&quot;#,##0.00_);\(&quot;$&quot;#,##0.00\)"/>
      <fill>
        <patternFill patternType="solid">
          <fgColor indexed="64"/>
          <bgColor theme="0" tint="-4.9989318521683403E-2"/>
        </patternFill>
      </fill>
    </dxf>
    <dxf>
      <protection locked="0" hidden="0"/>
    </dxf>
    <dxf>
      <font>
        <strike val="0"/>
        <outline val="0"/>
        <shadow val="0"/>
        <u val="none"/>
        <vertAlign val="baseline"/>
        <sz val="12"/>
        <color theme="1"/>
        <name val="Calibri"/>
        <family val="2"/>
        <scheme val="minor"/>
      </font>
      <protection locked="0" hidden="0"/>
    </dxf>
    <dxf>
      <font>
        <strike val="0"/>
        <outline val="0"/>
        <shadow val="0"/>
        <u val="none"/>
        <vertAlign val="baseline"/>
        <sz val="12"/>
        <color theme="1"/>
        <name val="Calibri"/>
        <family val="2"/>
        <scheme val="minor"/>
      </font>
      <protection locked="0" hidden="0"/>
    </dxf>
    <dxf>
      <font>
        <strike val="0"/>
        <outline val="0"/>
        <shadow val="0"/>
        <u val="none"/>
        <vertAlign val="baseline"/>
        <sz val="12"/>
        <color theme="1"/>
        <name val="Calibri"/>
        <family val="2"/>
        <scheme val="minor"/>
      </font>
      <protection locked="0" hidden="0"/>
    </dxf>
    <dxf>
      <font>
        <strike val="0"/>
        <outline val="0"/>
        <shadow val="0"/>
        <u val="none"/>
        <vertAlign val="baseline"/>
        <sz val="12"/>
        <color theme="1"/>
        <name val="Calibri"/>
        <family val="2"/>
        <scheme val="minor"/>
      </font>
      <protection locked="0" hidden="0"/>
    </dxf>
    <dxf>
      <font>
        <strike val="0"/>
        <outline val="0"/>
        <shadow val="0"/>
        <u val="none"/>
        <vertAlign val="baseline"/>
        <sz val="12"/>
        <color theme="1"/>
        <name val="Calibri"/>
        <family val="2"/>
        <scheme val="minor"/>
      </font>
      <protection locked="0" hidden="0"/>
    </dxf>
    <dxf>
      <font>
        <strike val="0"/>
        <outline val="0"/>
        <shadow val="0"/>
        <u val="none"/>
        <vertAlign val="baseline"/>
        <sz val="12"/>
        <color theme="1"/>
        <name val="Calibri"/>
        <family val="2"/>
        <scheme val="minor"/>
      </font>
      <protection locked="0" hidden="0"/>
    </dxf>
    <dxf>
      <font>
        <strike val="0"/>
        <outline val="0"/>
        <shadow val="0"/>
        <u val="none"/>
        <vertAlign val="baseline"/>
        <sz val="12"/>
        <color theme="1"/>
        <name val="Calibri"/>
        <family val="2"/>
        <scheme val="minor"/>
      </font>
      <protection locked="0" hidden="0"/>
    </dxf>
    <dxf>
      <font>
        <strike val="0"/>
        <outline val="0"/>
        <shadow val="0"/>
        <u val="none"/>
        <vertAlign val="baseline"/>
        <sz val="12"/>
        <color theme="1"/>
        <name val="Calibri"/>
        <family val="2"/>
        <scheme val="minor"/>
      </font>
      <protection locked="0" hidden="0"/>
    </dxf>
    <dxf>
      <font>
        <strike val="0"/>
        <outline val="0"/>
        <shadow val="0"/>
        <u val="none"/>
        <vertAlign val="baseline"/>
        <sz val="14"/>
        <color theme="1"/>
        <name val="Calibri"/>
        <family val="2"/>
        <scheme val="minor"/>
      </font>
      <alignment vertical="center" textRotation="0" wrapText="0" indent="0" justifyLastLine="0" shrinkToFit="0" readingOrder="0"/>
    </dxf>
    <dxf>
      <font>
        <strike val="0"/>
        <outline val="0"/>
        <shadow val="0"/>
        <u val="none"/>
        <vertAlign val="baseline"/>
        <sz val="10"/>
        <color theme="1"/>
        <name val="Calibri"/>
        <scheme val="minor"/>
      </font>
      <alignment vertical="center" textRotation="0" wrapText="0" indent="0" justifyLastLine="0" shrinkToFit="0" readingOrder="0"/>
    </dxf>
    <dxf>
      <font>
        <b/>
        <i val="0"/>
        <color theme="3"/>
      </font>
      <fill>
        <patternFill>
          <bgColor theme="0" tint="-0.14996795556505021"/>
        </patternFill>
      </fill>
      <border>
        <horizontal/>
      </border>
    </dxf>
    <dxf>
      <font>
        <b/>
        <i val="0"/>
        <color theme="0"/>
      </font>
      <fill>
        <patternFill patternType="solid">
          <fgColor theme="5"/>
          <bgColor theme="1" tint="0.499984740745262"/>
        </patternFill>
      </fill>
      <border>
        <top style="thick">
          <color theme="0"/>
        </top>
        <vertical style="thin">
          <color theme="2" tint="-0.24994659260841701"/>
        </vertical>
        <horizontal/>
      </border>
    </dxf>
    <dxf>
      <font>
        <b val="0"/>
        <i val="0"/>
        <color theme="3"/>
      </font>
      <fill>
        <patternFill patternType="none">
          <bgColor auto="1"/>
        </patternFill>
      </fill>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34998626667073579"/>
        </horizontal>
      </border>
    </dxf>
  </dxfs>
  <tableStyles count="1" defaultTableStyle="Expense Report" defaultPivotStyle="PivotStyleLight16">
    <tableStyle name="Expense Report" pivot="0" count="3" xr9:uid="{00000000-0011-0000-FFFF-FFFF00000000}">
      <tableStyleElement type="wholeTable" dxfId="27"/>
      <tableStyleElement type="headerRow" dxfId="26"/>
      <tableStyleElement type="totalRow"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cid:ii_kwqlnobm0" TargetMode="External"/><Relationship Id="rId2" Type="http://schemas.openxmlformats.org/officeDocument/2006/relationships/image" Target="../media/image3.gif"/><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2</xdr:col>
      <xdr:colOff>476251</xdr:colOff>
      <xdr:row>0</xdr:row>
      <xdr:rowOff>114301</xdr:rowOff>
    </xdr:from>
    <xdr:to>
      <xdr:col>2</xdr:col>
      <xdr:colOff>1028701</xdr:colOff>
      <xdr:row>1</xdr:row>
      <xdr:rowOff>225438</xdr:rowOff>
    </xdr:to>
    <xdr:pic>
      <xdr:nvPicPr>
        <xdr:cNvPr id="3" name="Picture 2">
          <a:extLst>
            <a:ext uri="{FF2B5EF4-FFF2-40B4-BE49-F238E27FC236}">
              <a16:creationId xmlns:a16="http://schemas.microsoft.com/office/drawing/2014/main" id="{F3B22757-F493-47E6-8F3D-07E33B515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1" y="114301"/>
          <a:ext cx="552450" cy="577862"/>
        </a:xfrm>
        <a:prstGeom prst="rect">
          <a:avLst/>
        </a:prstGeom>
      </xdr:spPr>
    </xdr:pic>
    <xdr:clientData/>
  </xdr:twoCellAnchor>
  <xdr:twoCellAnchor>
    <xdr:from>
      <xdr:col>5</xdr:col>
      <xdr:colOff>949327</xdr:colOff>
      <xdr:row>0</xdr:row>
      <xdr:rowOff>25400</xdr:rowOff>
    </xdr:from>
    <xdr:to>
      <xdr:col>6</xdr:col>
      <xdr:colOff>619125</xdr:colOff>
      <xdr:row>1</xdr:row>
      <xdr:rowOff>240765</xdr:rowOff>
    </xdr:to>
    <xdr:pic>
      <xdr:nvPicPr>
        <xdr:cNvPr id="6" name="Picture 5">
          <a:extLst>
            <a:ext uri="{FF2B5EF4-FFF2-40B4-BE49-F238E27FC236}">
              <a16:creationId xmlns:a16="http://schemas.microsoft.com/office/drawing/2014/main" id="{743C0D84-F4F3-4DFD-BCEC-61ED7429DA61}"/>
            </a:ext>
          </a:extLst>
        </xdr:cNvPr>
        <xdr:cNvPicPr>
          <a:picLocks noChangeAspect="1" noChangeArrowheads="1"/>
        </xdr:cNvPicPr>
      </xdr:nvPicPr>
      <xdr:blipFill rotWithShape="1">
        <a:blip xmlns:r="http://schemas.openxmlformats.org/officeDocument/2006/relationships" r:embed="rId2" r:link="rId3">
          <a:extLst>
            <a:ext uri="{28A0092B-C50C-407E-A947-70E740481C1C}">
              <a14:useLocalDpi xmlns:a14="http://schemas.microsoft.com/office/drawing/2010/main" val="0"/>
            </a:ext>
          </a:extLst>
        </a:blip>
        <a:srcRect l="8403" t="16522"/>
        <a:stretch>
          <a:fillRect/>
        </a:stretch>
      </xdr:blipFill>
      <xdr:spPr bwMode="auto">
        <a:xfrm>
          <a:off x="6245227" y="25400"/>
          <a:ext cx="711198" cy="685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s" displayName="Expenses" ref="B9:L22" totalsRowCount="1" dataDxfId="24" totalsRowDxfId="23" headerRowCellStyle="Heading 4">
  <tableColumns count="11">
    <tableColumn id="1" xr3:uid="{00000000-0010-0000-0000-000001000000}" name="DATE" totalsRowLabel="TOTALS" dataDxfId="22" totalsRowDxfId="10" dataCellStyle="Date"/>
    <tableColumn id="2" xr3:uid="{00000000-0010-0000-0000-000002000000}" name="ACCOUNT" dataDxfId="21" totalsRowDxfId="9" dataCellStyle="Normal"/>
    <tableColumn id="3" xr3:uid="{00000000-0010-0000-0000-000003000000}" name="DESCRIPTION" dataDxfId="20" totalsRowDxfId="8" dataCellStyle="Normal"/>
    <tableColumn id="4" xr3:uid="{00000000-0010-0000-0000-000004000000}" name="HOTEL" totalsRowFunction="sum" dataDxfId="19" totalsRowDxfId="7" dataCellStyle="Currency"/>
    <tableColumn id="5" xr3:uid="{00000000-0010-0000-0000-000005000000}" name="MEALS" totalsRowFunction="sum" dataDxfId="18" totalsRowDxfId="6" dataCellStyle="Currency"/>
    <tableColumn id="8" xr3:uid="{00000000-0010-0000-0000-000008000000}" name="FEES" totalsRowFunction="sum" dataDxfId="17" totalsRowDxfId="5" dataCellStyle="Currency"/>
    <tableColumn id="9" xr3:uid="{00000000-0010-0000-0000-000009000000}" name="SUPPLIES" totalsRowFunction="sum" dataDxfId="16" totalsRowDxfId="4" dataCellStyle="Currency"/>
    <tableColumn id="10" xr3:uid="{00000000-0010-0000-0000-00000A000000}" name="OTHER" totalsRowFunction="sum" dataDxfId="15" totalsRowDxfId="3" dataCellStyle="Currency"/>
    <tableColumn id="6" xr3:uid="{00000000-0010-0000-0000-000006000000}" name="# MILES_x000a_" dataDxfId="14" totalsRowDxfId="2" dataCellStyle="Comma"/>
    <tableColumn id="12" xr3:uid="{00000000-0010-0000-0000-00000C000000}" name="MILEAGE $_x000a_TOTAL" totalsRowFunction="sum" dataDxfId="13" totalsRowDxfId="1" dataCellStyle="Currency">
      <calculatedColumnFormula>+MileageRate*J10</calculatedColumnFormula>
    </tableColumn>
    <tableColumn id="11" xr3:uid="{00000000-0010-0000-0000-00000B000000}" name="TOTAL " totalsRowFunction="sum" dataDxfId="12" totalsRowDxfId="0" dataCellStyle="Currency">
      <calculatedColumnFormula>+Expenses[[#This Row],[HOTEL]]+Expenses[[#This Row],[MEALS]]+Expenses[[#This Row],[FEES]]+Expenses[[#This Row],[SUPPLIES]]+Expenses[[#This Row],[OTHER]]+Expenses[[#This Row],[MILEAGE $
TOTAL]]</calculatedColumnFormula>
    </tableColumn>
  </tableColumns>
  <tableStyleInfo name="Expense Report" showFirstColumn="0" showLastColumn="0" showRowStripes="1" showColumnStripes="0"/>
  <extLst>
    <ext xmlns:x14="http://schemas.microsoft.com/office/spreadsheetml/2009/9/main" uri="{504A1905-F514-4f6f-8877-14C23A59335A}">
      <x14:table altTextSummary="Enter travel details, such as Date, different expenses, and Odometer Start &amp; End readings in this table. Mileage Total and Total expenses are automatically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oho">
  <a:themeElements>
    <a:clrScheme name="Expense Report">
      <a:dk1>
        <a:srgbClr val="000000"/>
      </a:dk1>
      <a:lt1>
        <a:srgbClr val="FFFFFF"/>
      </a:lt1>
      <a:dk2>
        <a:srgbClr val="2E2224"/>
      </a:dk2>
      <a:lt2>
        <a:srgbClr val="FFFFFF"/>
      </a:lt2>
      <a:accent1>
        <a:srgbClr val="664B42"/>
      </a:accent1>
      <a:accent2>
        <a:srgbClr val="4B5A60"/>
      </a:accent2>
      <a:accent3>
        <a:srgbClr val="9C5238"/>
      </a:accent3>
      <a:accent4>
        <a:srgbClr val="C1AD79"/>
      </a:accent4>
      <a:accent5>
        <a:srgbClr val="667559"/>
      </a:accent5>
      <a:accent6>
        <a:srgbClr val="604965"/>
      </a:accent6>
      <a:hlink>
        <a:srgbClr val="4B5A60"/>
      </a:hlink>
      <a:folHlink>
        <a:srgbClr val="60496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OHO">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7000"/>
                <a:satMod val="150000"/>
              </a:schemeClr>
            </a:gs>
            <a:gs pos="30000">
              <a:schemeClr val="phClr">
                <a:shade val="94000"/>
                <a:satMod val="130000"/>
              </a:schemeClr>
            </a:gs>
            <a:gs pos="45000">
              <a:schemeClr val="phClr">
                <a:shade val="100000"/>
                <a:satMod val="120000"/>
              </a:schemeClr>
            </a:gs>
            <a:gs pos="55000">
              <a:schemeClr val="phClr">
                <a:shade val="100000"/>
                <a:satMod val="118000"/>
              </a:schemeClr>
            </a:gs>
            <a:gs pos="73000">
              <a:schemeClr val="phClr">
                <a:shade val="94000"/>
                <a:satMod val="130000"/>
              </a:schemeClr>
            </a:gs>
            <a:gs pos="100000">
              <a:schemeClr val="phClr">
                <a:shade val="67000"/>
                <a:satMod val="15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2700000" algn="br" rotWithShape="0">
              <a:srgbClr val="000000">
                <a:alpha val="40000"/>
              </a:srgbClr>
            </a:outerShdw>
          </a:effectLst>
        </a:effectStyle>
        <a:effectStyle>
          <a:effectLst>
            <a:outerShdw blurRad="50800" dist="38100" dir="2700000" algn="br" rotWithShape="0">
              <a:srgbClr val="000000">
                <a:alpha val="40000"/>
              </a:srgbClr>
            </a:outerShdw>
          </a:effectLst>
        </a:effectStyle>
        <a:effectStyle>
          <a:effectLst>
            <a:outerShdw blurRad="50800" dist="38100" dir="2700000" algn="br" rotWithShape="0">
              <a:srgbClr val="000000">
                <a:alpha val="40000"/>
              </a:srgbClr>
            </a:outerShdw>
          </a:effectLst>
          <a:scene3d>
            <a:camera prst="orthographicFront">
              <a:rot lat="0" lon="0" rev="0"/>
            </a:camera>
            <a:lightRig rig="threePt" dir="t">
              <a:rot lat="0" lon="0" rev="2700000"/>
            </a:lightRig>
          </a:scene3d>
          <a:sp3d contourW="19050">
            <a:bevelT w="31750" h="38100"/>
            <a:contourClr>
              <a:schemeClr val="phClr">
                <a:shade val="15000"/>
                <a:satMod val="110000"/>
              </a:schemeClr>
            </a:contourClr>
          </a:sp3d>
        </a:effectStyle>
      </a:effectStyleLst>
      <a:bgFillStyleLst>
        <a:solidFill>
          <a:schemeClr val="phClr"/>
        </a:solidFill>
        <a:gradFill rotWithShape="1">
          <a:gsLst>
            <a:gs pos="0">
              <a:schemeClr val="phClr">
                <a:tint val="64000"/>
                <a:satMod val="210000"/>
              </a:schemeClr>
            </a:gs>
            <a:gs pos="40000">
              <a:schemeClr val="phClr">
                <a:tint val="72000"/>
                <a:shade val="99000"/>
                <a:satMod val="200000"/>
              </a:schemeClr>
            </a:gs>
            <a:gs pos="100000">
              <a:schemeClr val="phClr">
                <a:tint val="100000"/>
                <a:shade val="30000"/>
                <a:alpha val="100000"/>
                <a:satMod val="175000"/>
                <a:lumMod val="100000"/>
              </a:schemeClr>
            </a:gs>
          </a:gsLst>
          <a:path path="circle">
            <a:fillToRect l="50000" t="-80000" r="50000" b="180000"/>
          </a:path>
        </a:gradFill>
        <a:blipFill rotWithShape="1">
          <a:blip xmlns:r="http://schemas.openxmlformats.org/officeDocument/2006/relationships" r:embed="rId1">
            <a:duotone>
              <a:schemeClr val="phClr">
                <a:tint val="86000"/>
                <a:alpha val="90000"/>
              </a:schemeClr>
              <a:schemeClr val="phClr">
                <a:shade val="49000"/>
                <a:satMod val="120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autoPageBreaks="0" fitToPage="1"/>
  </sheetPr>
  <dimension ref="B1:L28"/>
  <sheetViews>
    <sheetView showGridLines="0" tabSelected="1" topLeftCell="A4" zoomScale="75" zoomScaleNormal="75" workbookViewId="0">
      <selection activeCell="Q15" sqref="Q15"/>
    </sheetView>
  </sheetViews>
  <sheetFormatPr defaultRowHeight="30" customHeight="1" x14ac:dyDescent="0.25"/>
  <cols>
    <col min="1" max="1" width="2.5703125" customWidth="1"/>
    <col min="2" max="3" width="15.5703125" customWidth="1"/>
    <col min="4" max="4" width="30.85546875" customWidth="1"/>
    <col min="5" max="5" width="14.5703125" customWidth="1"/>
    <col min="6" max="6" width="15.5703125" customWidth="1"/>
    <col min="7" max="7" width="14.42578125" customWidth="1"/>
    <col min="8" max="8" width="14.28515625" customWidth="1"/>
    <col min="9" max="9" width="15.5703125" customWidth="1"/>
    <col min="10" max="10" width="15.140625" customWidth="1"/>
    <col min="11" max="12" width="15.5703125" customWidth="1"/>
    <col min="13" max="13" width="2.5703125" customWidth="1"/>
  </cols>
  <sheetData>
    <row r="1" spans="2:12" ht="36.75" customHeight="1" x14ac:dyDescent="0.35">
      <c r="D1" s="3" t="s">
        <v>10</v>
      </c>
      <c r="J1" s="66" t="s">
        <v>96</v>
      </c>
      <c r="K1" s="66"/>
      <c r="L1" s="66"/>
    </row>
    <row r="2" spans="2:12" ht="24" customHeight="1" x14ac:dyDescent="0.25">
      <c r="B2" s="1" t="s">
        <v>11</v>
      </c>
    </row>
    <row r="3" spans="2:12" ht="18" customHeight="1" x14ac:dyDescent="0.25">
      <c r="B3" s="31" t="s">
        <v>25</v>
      </c>
      <c r="C3" s="51" t="s">
        <v>11</v>
      </c>
      <c r="D3" s="52"/>
      <c r="E3" s="32"/>
      <c r="F3" s="57" t="s">
        <v>11</v>
      </c>
      <c r="G3" s="57"/>
      <c r="H3" s="32"/>
      <c r="I3" s="46"/>
      <c r="J3" s="46"/>
      <c r="L3" s="15" t="s">
        <v>14</v>
      </c>
    </row>
    <row r="4" spans="2:12" ht="18" customHeight="1" x14ac:dyDescent="0.25">
      <c r="B4" s="31" t="s">
        <v>9</v>
      </c>
      <c r="C4" s="53" t="s">
        <v>11</v>
      </c>
      <c r="D4" s="54"/>
      <c r="E4" s="31" t="s">
        <v>6</v>
      </c>
      <c r="F4" s="58" t="s">
        <v>11</v>
      </c>
      <c r="G4" s="59"/>
      <c r="H4" s="31" t="s">
        <v>26</v>
      </c>
      <c r="I4" s="47"/>
      <c r="J4" s="48"/>
      <c r="K4" s="8" t="s">
        <v>93</v>
      </c>
      <c r="L4" s="18"/>
    </row>
    <row r="5" spans="2:12" ht="18" customHeight="1" x14ac:dyDescent="0.25">
      <c r="B5" s="31" t="s">
        <v>12</v>
      </c>
      <c r="C5" s="49"/>
      <c r="D5" s="50"/>
      <c r="E5" s="31" t="s">
        <v>91</v>
      </c>
      <c r="F5" s="58" t="s">
        <v>11</v>
      </c>
      <c r="G5" s="59"/>
      <c r="H5" s="31" t="s">
        <v>27</v>
      </c>
      <c r="I5" s="49"/>
      <c r="J5" s="50"/>
      <c r="K5" s="8" t="s">
        <v>94</v>
      </c>
      <c r="L5" s="19"/>
    </row>
    <row r="6" spans="2:12" ht="18" customHeight="1" x14ac:dyDescent="0.25">
      <c r="B6" s="31" t="s">
        <v>13</v>
      </c>
      <c r="C6" s="55" t="s">
        <v>11</v>
      </c>
      <c r="D6" s="56"/>
      <c r="E6" s="31" t="s">
        <v>5</v>
      </c>
      <c r="F6" s="58"/>
      <c r="G6" s="59"/>
      <c r="H6" s="31" t="s">
        <v>7</v>
      </c>
      <c r="I6" s="49"/>
      <c r="J6" s="50"/>
      <c r="K6" s="8" t="s">
        <v>21</v>
      </c>
      <c r="L6" s="20"/>
    </row>
    <row r="7" spans="2:12" ht="18" customHeight="1" x14ac:dyDescent="0.25">
      <c r="B7" s="33" t="s">
        <v>22</v>
      </c>
      <c r="C7" s="45"/>
      <c r="D7" s="45"/>
      <c r="E7" s="31" t="s">
        <v>95</v>
      </c>
      <c r="F7" s="58"/>
      <c r="G7" s="59"/>
      <c r="H7" s="35" t="s">
        <v>92</v>
      </c>
      <c r="I7" s="34"/>
      <c r="J7" s="34"/>
      <c r="K7" s="8" t="s">
        <v>15</v>
      </c>
      <c r="L7" s="9">
        <v>0.4</v>
      </c>
    </row>
    <row r="8" spans="2:12" ht="5.0999999999999996" customHeight="1" x14ac:dyDescent="0.25">
      <c r="B8" s="33"/>
      <c r="C8" s="32"/>
      <c r="D8" s="32"/>
      <c r="E8" s="32"/>
      <c r="F8" s="32"/>
      <c r="G8" s="32"/>
      <c r="H8" s="32"/>
      <c r="I8" s="32"/>
      <c r="J8" s="32"/>
      <c r="K8" s="8"/>
      <c r="L8" s="4"/>
    </row>
    <row r="9" spans="2:12" ht="30" customHeight="1" x14ac:dyDescent="0.25">
      <c r="B9" s="10" t="s">
        <v>0</v>
      </c>
      <c r="C9" s="36" t="s">
        <v>28</v>
      </c>
      <c r="D9" s="10" t="s">
        <v>1</v>
      </c>
      <c r="E9" s="10" t="s">
        <v>2</v>
      </c>
      <c r="F9" s="10" t="s">
        <v>3</v>
      </c>
      <c r="G9" s="10" t="s">
        <v>17</v>
      </c>
      <c r="H9" s="10" t="s">
        <v>16</v>
      </c>
      <c r="I9" s="10" t="s">
        <v>18</v>
      </c>
      <c r="J9" s="10" t="s">
        <v>20</v>
      </c>
      <c r="K9" s="5" t="s">
        <v>19</v>
      </c>
      <c r="L9" s="2" t="s">
        <v>4</v>
      </c>
    </row>
    <row r="10" spans="2:12" ht="30" customHeight="1" x14ac:dyDescent="0.25">
      <c r="B10" s="37" t="s">
        <v>11</v>
      </c>
      <c r="C10" s="38" t="s">
        <v>11</v>
      </c>
      <c r="D10" s="38" t="s">
        <v>24</v>
      </c>
      <c r="E10" s="60"/>
      <c r="F10" s="60"/>
      <c r="G10" s="61"/>
      <c r="H10" s="60"/>
      <c r="I10" s="60"/>
      <c r="J10" s="39"/>
      <c r="K10" s="29">
        <f t="shared" ref="K10:K21" si="0">+MileageRate*J10</f>
        <v>0</v>
      </c>
      <c r="L10" s="29">
        <f>+Expenses[[#This Row],[HOTEL]]+Expenses[[#This Row],[MEALS]]+Expenses[[#This Row],[FEES]]+Expenses[[#This Row],[SUPPLIES]]+Expenses[[#This Row],[OTHER]]+Expenses[[#This Row],[MILEAGE $
TOTAL]]</f>
        <v>0</v>
      </c>
    </row>
    <row r="11" spans="2:12" ht="5.25" customHeight="1" x14ac:dyDescent="0.25">
      <c r="B11" s="63"/>
      <c r="C11" s="64"/>
      <c r="D11" s="64"/>
      <c r="E11" s="60"/>
      <c r="F11" s="60"/>
      <c r="G11" s="60"/>
      <c r="H11" s="60"/>
      <c r="I11" s="60"/>
      <c r="J11" s="65"/>
      <c r="K11" s="62"/>
      <c r="L11" s="62"/>
    </row>
    <row r="12" spans="2:12" ht="30" customHeight="1" x14ac:dyDescent="0.25">
      <c r="B12" s="37"/>
      <c r="C12" s="38"/>
      <c r="D12" s="38"/>
      <c r="E12" s="30"/>
      <c r="F12" s="30"/>
      <c r="G12" s="30"/>
      <c r="H12" s="30"/>
      <c r="I12" s="30"/>
      <c r="J12" s="39"/>
      <c r="K12" s="29">
        <f t="shared" si="0"/>
        <v>0</v>
      </c>
      <c r="L12" s="29">
        <f>+Expenses[[#This Row],[HOTEL]]+Expenses[[#This Row],[MEALS]]+Expenses[[#This Row],[FEES]]+Expenses[[#This Row],[SUPPLIES]]+Expenses[[#This Row],[OTHER]]+Expenses[[#This Row],[MILEAGE $
TOTAL]]</f>
        <v>0</v>
      </c>
    </row>
    <row r="13" spans="2:12" ht="30" customHeight="1" x14ac:dyDescent="0.25">
      <c r="B13" s="37"/>
      <c r="C13" s="38"/>
      <c r="D13" s="38"/>
      <c r="E13" s="30"/>
      <c r="F13" s="30"/>
      <c r="G13" s="30"/>
      <c r="H13" s="30"/>
      <c r="I13" s="30"/>
      <c r="J13" s="39"/>
      <c r="K13" s="29">
        <f t="shared" si="0"/>
        <v>0</v>
      </c>
      <c r="L13" s="29">
        <f>+Expenses[[#This Row],[HOTEL]]+Expenses[[#This Row],[MEALS]]+Expenses[[#This Row],[FEES]]+Expenses[[#This Row],[SUPPLIES]]+Expenses[[#This Row],[OTHER]]+Expenses[[#This Row],[MILEAGE $
TOTAL]]</f>
        <v>0</v>
      </c>
    </row>
    <row r="14" spans="2:12" ht="30" customHeight="1" x14ac:dyDescent="0.25">
      <c r="B14" s="37"/>
      <c r="C14" s="38"/>
      <c r="D14" s="38"/>
      <c r="E14" s="30"/>
      <c r="F14" s="30"/>
      <c r="G14" s="30"/>
      <c r="H14" s="30"/>
      <c r="I14" s="30"/>
      <c r="J14" s="39"/>
      <c r="K14" s="29">
        <f t="shared" si="0"/>
        <v>0</v>
      </c>
      <c r="L14" s="29">
        <f>+Expenses[[#This Row],[HOTEL]]+Expenses[[#This Row],[MEALS]]+Expenses[[#This Row],[FEES]]+Expenses[[#This Row],[SUPPLIES]]+Expenses[[#This Row],[OTHER]]+Expenses[[#This Row],[MILEAGE $
TOTAL]]</f>
        <v>0</v>
      </c>
    </row>
    <row r="15" spans="2:12" ht="30" customHeight="1" x14ac:dyDescent="0.25">
      <c r="B15" s="37"/>
      <c r="C15" s="38"/>
      <c r="D15" s="38"/>
      <c r="E15" s="30"/>
      <c r="F15" s="30"/>
      <c r="G15" s="30"/>
      <c r="H15" s="30"/>
      <c r="I15" s="30"/>
      <c r="J15" s="39"/>
      <c r="K15" s="29">
        <f t="shared" si="0"/>
        <v>0</v>
      </c>
      <c r="L15" s="29">
        <f>+Expenses[[#This Row],[HOTEL]]+Expenses[[#This Row],[MEALS]]+Expenses[[#This Row],[FEES]]+Expenses[[#This Row],[SUPPLIES]]+Expenses[[#This Row],[OTHER]]+Expenses[[#This Row],[MILEAGE $
TOTAL]]</f>
        <v>0</v>
      </c>
    </row>
    <row r="16" spans="2:12" ht="30" customHeight="1" x14ac:dyDescent="0.25">
      <c r="B16" s="37"/>
      <c r="C16" s="38"/>
      <c r="D16" s="38"/>
      <c r="E16" s="30"/>
      <c r="F16" s="30"/>
      <c r="G16" s="30"/>
      <c r="H16" s="30"/>
      <c r="I16" s="30"/>
      <c r="J16" s="39"/>
      <c r="K16" s="29">
        <f t="shared" si="0"/>
        <v>0</v>
      </c>
      <c r="L16" s="29">
        <f>+Expenses[[#This Row],[HOTEL]]+Expenses[[#This Row],[MEALS]]+Expenses[[#This Row],[FEES]]+Expenses[[#This Row],[SUPPLIES]]+Expenses[[#This Row],[OTHER]]+Expenses[[#This Row],[MILEAGE $
TOTAL]]</f>
        <v>0</v>
      </c>
    </row>
    <row r="17" spans="2:12" ht="30" customHeight="1" x14ac:dyDescent="0.25">
      <c r="B17" s="37"/>
      <c r="C17" s="38"/>
      <c r="D17" s="38"/>
      <c r="E17" s="30"/>
      <c r="F17" s="30"/>
      <c r="G17" s="30"/>
      <c r="H17" s="30"/>
      <c r="I17" s="30"/>
      <c r="J17" s="39"/>
      <c r="K17" s="29">
        <f t="shared" si="0"/>
        <v>0</v>
      </c>
      <c r="L17" s="29">
        <f>+Expenses[[#This Row],[HOTEL]]+Expenses[[#This Row],[MEALS]]+Expenses[[#This Row],[FEES]]+Expenses[[#This Row],[SUPPLIES]]+Expenses[[#This Row],[OTHER]]+Expenses[[#This Row],[MILEAGE $
TOTAL]]</f>
        <v>0</v>
      </c>
    </row>
    <row r="18" spans="2:12" ht="30" customHeight="1" x14ac:dyDescent="0.25">
      <c r="B18" s="37"/>
      <c r="C18" s="38"/>
      <c r="D18" s="38"/>
      <c r="E18" s="30"/>
      <c r="F18" s="30"/>
      <c r="G18" s="30"/>
      <c r="H18" s="30"/>
      <c r="I18" s="30"/>
      <c r="J18" s="39"/>
      <c r="K18" s="29">
        <f t="shared" si="0"/>
        <v>0</v>
      </c>
      <c r="L18" s="29">
        <f>+Expenses[[#This Row],[HOTEL]]+Expenses[[#This Row],[MEALS]]+Expenses[[#This Row],[FEES]]+Expenses[[#This Row],[SUPPLIES]]+Expenses[[#This Row],[OTHER]]+Expenses[[#This Row],[MILEAGE $
TOTAL]]</f>
        <v>0</v>
      </c>
    </row>
    <row r="19" spans="2:12" ht="30" customHeight="1" x14ac:dyDescent="0.25">
      <c r="B19" s="37"/>
      <c r="C19" s="38"/>
      <c r="D19" s="38"/>
      <c r="E19" s="30"/>
      <c r="F19" s="30"/>
      <c r="G19" s="30"/>
      <c r="H19" s="30"/>
      <c r="I19" s="30"/>
      <c r="J19" s="39"/>
      <c r="K19" s="29">
        <f t="shared" si="0"/>
        <v>0</v>
      </c>
      <c r="L19" s="29">
        <f>+Expenses[[#This Row],[HOTEL]]+Expenses[[#This Row],[MEALS]]+Expenses[[#This Row],[FEES]]+Expenses[[#This Row],[SUPPLIES]]+Expenses[[#This Row],[OTHER]]+Expenses[[#This Row],[MILEAGE $
TOTAL]]</f>
        <v>0</v>
      </c>
    </row>
    <row r="20" spans="2:12" ht="30" customHeight="1" x14ac:dyDescent="0.25">
      <c r="B20" s="37"/>
      <c r="C20" s="38"/>
      <c r="D20" s="38"/>
      <c r="E20" s="30"/>
      <c r="F20" s="30"/>
      <c r="G20" s="30"/>
      <c r="H20" s="30"/>
      <c r="I20" s="30"/>
      <c r="J20" s="39"/>
      <c r="K20" s="29">
        <f t="shared" si="0"/>
        <v>0</v>
      </c>
      <c r="L20" s="29">
        <f>+Expenses[[#This Row],[HOTEL]]+Expenses[[#This Row],[MEALS]]+Expenses[[#This Row],[FEES]]+Expenses[[#This Row],[SUPPLIES]]+Expenses[[#This Row],[OTHER]]+Expenses[[#This Row],[MILEAGE $
TOTAL]]</f>
        <v>0</v>
      </c>
    </row>
    <row r="21" spans="2:12" ht="30" customHeight="1" x14ac:dyDescent="0.25">
      <c r="B21" s="37"/>
      <c r="C21" s="38"/>
      <c r="D21" s="38"/>
      <c r="E21" s="30"/>
      <c r="F21" s="30"/>
      <c r="G21" s="30"/>
      <c r="H21" s="30"/>
      <c r="I21" s="30"/>
      <c r="J21" s="39"/>
      <c r="K21" s="29">
        <f t="shared" si="0"/>
        <v>0</v>
      </c>
      <c r="L21" s="29">
        <f>+Expenses[[#This Row],[HOTEL]]+Expenses[[#This Row],[MEALS]]+Expenses[[#This Row],[FEES]]+Expenses[[#This Row],[SUPPLIES]]+Expenses[[#This Row],[OTHER]]+Expenses[[#This Row],[MILEAGE $
TOTAL]]</f>
        <v>0</v>
      </c>
    </row>
    <row r="22" spans="2:12" s="7" customFormat="1" ht="30" customHeight="1" x14ac:dyDescent="0.25">
      <c r="B22" s="11" t="s">
        <v>8</v>
      </c>
      <c r="C22" s="12"/>
      <c r="D22" s="12"/>
      <c r="E22" s="13">
        <f>SUBTOTAL(109,Expenses[HOTEL])</f>
        <v>0</v>
      </c>
      <c r="F22" s="13">
        <f>SUBTOTAL(109,Expenses[MEALS])</f>
        <v>0</v>
      </c>
      <c r="G22" s="13">
        <f>SUBTOTAL(109,Expenses[FEES])</f>
        <v>0</v>
      </c>
      <c r="H22" s="13">
        <f>SUBTOTAL(109,Expenses[SUPPLIES])</f>
        <v>0</v>
      </c>
      <c r="I22" s="13">
        <f>SUBTOTAL(109,Expenses[OTHER])</f>
        <v>0</v>
      </c>
      <c r="J22" s="12"/>
      <c r="K22" s="28">
        <f>SUBTOTAL(109,Expenses[MILEAGE $
TOTAL])</f>
        <v>0</v>
      </c>
      <c r="L22" s="14">
        <f>SUBTOTAL(109,Expenses[[TOTAL ]])</f>
        <v>0</v>
      </c>
    </row>
    <row r="23" spans="2:12" ht="23.1" customHeight="1" x14ac:dyDescent="0.25">
      <c r="B23" s="67" t="s">
        <v>97</v>
      </c>
      <c r="C23" s="44"/>
      <c r="D23" s="44"/>
      <c r="E23" s="44"/>
      <c r="F23" s="44"/>
      <c r="G23" s="44"/>
      <c r="H23" s="44"/>
      <c r="I23" s="44"/>
      <c r="J23" s="44"/>
      <c r="K23" s="44"/>
      <c r="L23" s="40"/>
    </row>
    <row r="24" spans="2:12" ht="16.5" customHeight="1" x14ac:dyDescent="0.25">
      <c r="B24" s="43"/>
      <c r="C24" s="68"/>
      <c r="D24" s="68"/>
      <c r="E24" s="68"/>
      <c r="F24" s="68"/>
      <c r="G24" s="68"/>
      <c r="H24" s="68"/>
      <c r="I24" s="68"/>
      <c r="J24" s="68"/>
      <c r="K24" s="68"/>
      <c r="L24" s="41"/>
    </row>
    <row r="25" spans="2:12" ht="16.5" customHeight="1" x14ac:dyDescent="0.25">
      <c r="B25" s="43"/>
      <c r="C25" s="68"/>
      <c r="D25" s="68"/>
      <c r="E25" s="68"/>
      <c r="F25" s="68"/>
      <c r="G25" s="68"/>
      <c r="H25" s="68"/>
      <c r="I25" s="68"/>
      <c r="J25" s="68"/>
      <c r="K25" s="68"/>
      <c r="L25" s="41"/>
    </row>
    <row r="26" spans="2:12" ht="16.5" customHeight="1" x14ac:dyDescent="0.25">
      <c r="B26" s="43"/>
      <c r="C26" s="68"/>
      <c r="D26" s="68"/>
      <c r="E26" s="68"/>
      <c r="F26" s="68"/>
      <c r="G26" s="68"/>
      <c r="H26" s="68"/>
      <c r="I26" s="68"/>
      <c r="J26" s="68"/>
      <c r="K26" s="68"/>
      <c r="L26" s="41"/>
    </row>
    <row r="27" spans="2:12" ht="21.75" customHeight="1" x14ac:dyDescent="0.25">
      <c r="B27" s="42" t="s">
        <v>98</v>
      </c>
      <c r="C27" s="32"/>
      <c r="D27" s="32"/>
      <c r="E27" s="32"/>
      <c r="F27" s="32"/>
      <c r="G27" s="32"/>
      <c r="H27" s="32"/>
      <c r="I27" s="32"/>
      <c r="J27" s="32"/>
      <c r="K27" s="32"/>
      <c r="L27" s="41"/>
    </row>
    <row r="28" spans="2:12" ht="17.100000000000001" customHeight="1" x14ac:dyDescent="0.25">
      <c r="B28" s="17" t="s">
        <v>23</v>
      </c>
      <c r="C28" s="6"/>
      <c r="D28" s="6"/>
      <c r="E28" s="6"/>
      <c r="F28" s="6"/>
      <c r="G28" s="6"/>
      <c r="H28" s="6"/>
      <c r="I28" s="6"/>
      <c r="J28" s="6"/>
      <c r="K28" s="6"/>
      <c r="L28" s="16"/>
    </row>
  </sheetData>
  <sheetProtection sheet="1" objects="1" scenarios="1"/>
  <mergeCells count="17">
    <mergeCell ref="J1:L1"/>
    <mergeCell ref="B23:K23"/>
    <mergeCell ref="B24:K26"/>
    <mergeCell ref="C7:D7"/>
    <mergeCell ref="I3:J3"/>
    <mergeCell ref="I4:J4"/>
    <mergeCell ref="I5:J5"/>
    <mergeCell ref="I6:J6"/>
    <mergeCell ref="C3:D3"/>
    <mergeCell ref="C4:D4"/>
    <mergeCell ref="C5:D5"/>
    <mergeCell ref="C6:D6"/>
    <mergeCell ref="F3:G3"/>
    <mergeCell ref="F4:G4"/>
    <mergeCell ref="F5:G5"/>
    <mergeCell ref="F6:G6"/>
    <mergeCell ref="F7:G7"/>
  </mergeCells>
  <conditionalFormatting sqref="K10:K21">
    <cfRule type="expression" dxfId="11" priority="7">
      <formula>(#REF!&lt;&gt;"")*($J10&lt;&gt;"")*(#REF!&lt;$J10)</formula>
    </cfRule>
  </conditionalFormatting>
  <dataValidations count="15">
    <dataValidation allowBlank="1" showInputMessage="1" showErrorMessage="1" prompt="Title of this worksheet is in this cell. Enter company name and address in cells below" sqref="D1" xr:uid="{00000000-0002-0000-0000-000001000000}"/>
    <dataValidation allowBlank="1" showInputMessage="1" showErrorMessage="1" prompt="Date expense occurred." sqref="B9" xr:uid="{00000000-0002-0000-0000-000028000000}"/>
    <dataValidation allowBlank="1" showInputMessage="1" showErrorMessage="1" prompt="Enter Account code or Program Name in this column under this heading" sqref="C9" xr:uid="{00000000-0002-0000-0000-000029000000}"/>
    <dataValidation allowBlank="1" showInputMessage="1" showErrorMessage="1" prompt="Enter Description in this column under this heading" sqref="D9" xr:uid="{00000000-0002-0000-0000-00002A000000}"/>
    <dataValidation allowBlank="1" showInputMessage="1" showErrorMessage="1" prompt="Enter Hotel expenses in this column under this heading" sqref="E9" xr:uid="{00000000-0002-0000-0000-00002B000000}"/>
    <dataValidation allowBlank="1" showInputMessage="1" showErrorMessage="1" prompt="Cost for Meal, one meal per line, no alcohol." sqref="F9" xr:uid="{00000000-0002-0000-0000-00002C000000}"/>
    <dataValidation allowBlank="1" showInputMessage="1" showErrorMessage="1" prompt="Meeting or registration fees_x000a_" sqref="G9" xr:uid="{00000000-0002-0000-0000-00002D000000}"/>
    <dataValidation allowBlank="1" showInputMessage="1" showErrorMessage="1" prompt="Enter amount for supported, budgeted supplies._x000a_" sqref="H9" xr:uid="{00000000-0002-0000-0000-00002E000000}"/>
    <dataValidation allowBlank="1" showInputMessage="1" showErrorMessage="1" prompt="Enter Miscellaneous expenses in this column under this heading" sqref="I9" xr:uid="{00000000-0002-0000-0000-00002F000000}"/>
    <dataValidation allowBlank="1" showInputMessage="1" showErrorMessage="1" prompt="Enter Odometer Start reading in this column under this heading" sqref="J9" xr:uid="{00000000-0002-0000-0000-000030000000}"/>
    <dataValidation allowBlank="1" showInputMessage="1" showErrorMessage="1" prompt="Mileage Total is automatically calculated in this column under this heading" sqref="K9" xr:uid="{00000000-0002-0000-0000-000032000000}"/>
    <dataValidation allowBlank="1" showInputMessage="1" showErrorMessage="1" prompt="Total expenses are automatically calculated in this column under this heading and Total amount is automatically calculated at the end of the table" sqref="L9" xr:uid="{00000000-0002-0000-0000-000033000000}"/>
    <dataValidation allowBlank="1" showErrorMessage="1" sqref="A3:B8 L3 C7:C8 K4:L7 D8:L8 I3:I5 M3:XFD8 C3:D4 E4:E7 H4:H5 F6:I6 F3:G5 F7:J7" xr:uid="{BDAAD789-51C8-4888-AE23-AE8E2DE0F409}"/>
    <dataValidation allowBlank="1" showInputMessage="1" showErrorMessage="1" promptTitle="Payment Method" prompt="Indicate how you would like to receive your payment: via Venmo or  Zelle/bank check." sqref="C5:D5" xr:uid="{3685C034-49F5-4922-B95A-5330AA57E7C1}"/>
    <dataValidation allowBlank="1" showInputMessage="1" showErrorMessage="1" promptTitle="Payment Contact Link" prompt="Enter the email, @name or cell phone number that is connected to your bank account for Venmo or Zelle payments_x000a_" sqref="C6:D6" xr:uid="{458901D5-5771-4E2E-9B64-F9F16301A764}"/>
  </dataValidations>
  <printOptions horizontalCentered="1"/>
  <pageMargins left="0.25" right="0.25" top="0.75" bottom="0.75" header="0.3" footer="0.3"/>
  <pageSetup scale="73" fitToHeight="0" orientation="landscape" r:id="rId1"/>
  <headerFooter differentFirst="1">
    <oddFooter>&amp;CPage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4DC75-2DD8-4DFE-A1BB-C3CE96E13D6D}">
  <dimension ref="A1:E37"/>
  <sheetViews>
    <sheetView workbookViewId="0">
      <selection activeCell="E1" sqref="E1"/>
    </sheetView>
  </sheetViews>
  <sheetFormatPr defaultRowHeight="15" x14ac:dyDescent="0.25"/>
  <cols>
    <col min="1" max="1" width="2.28515625" customWidth="1"/>
    <col min="2" max="2" width="2.42578125" customWidth="1"/>
    <col min="3" max="3" width="41.5703125" customWidth="1"/>
    <col min="4" max="4" width="3.85546875" customWidth="1"/>
    <col min="5" max="5" width="36.42578125" customWidth="1"/>
  </cols>
  <sheetData>
    <row r="1" spans="1:5" ht="18.75" x14ac:dyDescent="0.3">
      <c r="C1" s="26" t="s">
        <v>90</v>
      </c>
      <c r="E1" s="27" t="s">
        <v>61</v>
      </c>
    </row>
    <row r="2" spans="1:5" x14ac:dyDescent="0.2">
      <c r="A2" s="22"/>
      <c r="B2" s="21" t="s">
        <v>29</v>
      </c>
      <c r="C2" s="22"/>
      <c r="E2" s="24" t="s">
        <v>62</v>
      </c>
    </row>
    <row r="3" spans="1:5" x14ac:dyDescent="0.2">
      <c r="A3" s="22"/>
      <c r="B3" s="22"/>
      <c r="C3" s="23" t="s">
        <v>30</v>
      </c>
      <c r="E3" s="24" t="s">
        <v>87</v>
      </c>
    </row>
    <row r="4" spans="1:5" x14ac:dyDescent="0.2">
      <c r="A4" s="22"/>
      <c r="B4" s="22"/>
      <c r="C4" s="23" t="s">
        <v>31</v>
      </c>
      <c r="E4" s="24" t="s">
        <v>63</v>
      </c>
    </row>
    <row r="5" spans="1:5" x14ac:dyDescent="0.2">
      <c r="A5" s="22"/>
      <c r="B5" s="22"/>
      <c r="C5" s="23" t="s">
        <v>32</v>
      </c>
      <c r="E5" s="24" t="s">
        <v>64</v>
      </c>
    </row>
    <row r="6" spans="1:5" x14ac:dyDescent="0.2">
      <c r="A6" s="22"/>
      <c r="B6" s="22"/>
      <c r="C6" s="23" t="s">
        <v>33</v>
      </c>
      <c r="E6" s="24" t="s">
        <v>86</v>
      </c>
    </row>
    <row r="7" spans="1:5" x14ac:dyDescent="0.2">
      <c r="A7" s="22"/>
      <c r="B7" s="22"/>
      <c r="C7" s="23" t="s">
        <v>34</v>
      </c>
      <c r="E7" s="24" t="s">
        <v>65</v>
      </c>
    </row>
    <row r="8" spans="1:5" x14ac:dyDescent="0.2">
      <c r="A8" s="22"/>
      <c r="B8" s="22"/>
      <c r="C8" s="23" t="s">
        <v>35</v>
      </c>
      <c r="E8" s="24" t="s">
        <v>66</v>
      </c>
    </row>
    <row r="9" spans="1:5" x14ac:dyDescent="0.2">
      <c r="A9" s="22"/>
      <c r="B9" s="22"/>
      <c r="C9" s="22"/>
      <c r="E9" s="24" t="s">
        <v>88</v>
      </c>
    </row>
    <row r="10" spans="1:5" x14ac:dyDescent="0.2">
      <c r="A10" s="22"/>
      <c r="B10" s="21" t="s">
        <v>36</v>
      </c>
      <c r="C10" s="22"/>
      <c r="E10" s="24" t="s">
        <v>89</v>
      </c>
    </row>
    <row r="11" spans="1:5" x14ac:dyDescent="0.2">
      <c r="A11" s="22"/>
      <c r="B11" s="21"/>
      <c r="C11" s="23" t="s">
        <v>37</v>
      </c>
      <c r="E11" s="24" t="s">
        <v>67</v>
      </c>
    </row>
    <row r="12" spans="1:5" x14ac:dyDescent="0.2">
      <c r="A12" s="22"/>
      <c r="B12" s="21"/>
      <c r="C12" s="23" t="s">
        <v>38</v>
      </c>
      <c r="E12" s="24" t="s">
        <v>68</v>
      </c>
    </row>
    <row r="13" spans="1:5" x14ac:dyDescent="0.2">
      <c r="A13" s="22"/>
      <c r="B13" s="21"/>
      <c r="C13" s="23" t="s">
        <v>39</v>
      </c>
      <c r="E13" s="24" t="s">
        <v>69</v>
      </c>
    </row>
    <row r="14" spans="1:5" x14ac:dyDescent="0.2">
      <c r="A14" s="22"/>
      <c r="B14" s="22"/>
      <c r="C14" s="23" t="s">
        <v>40</v>
      </c>
      <c r="E14" s="24" t="s">
        <v>70</v>
      </c>
    </row>
    <row r="15" spans="1:5" x14ac:dyDescent="0.2">
      <c r="A15" s="22"/>
      <c r="B15" s="22"/>
      <c r="C15" s="23" t="s">
        <v>41</v>
      </c>
      <c r="E15" s="24" t="s">
        <v>71</v>
      </c>
    </row>
    <row r="16" spans="1:5" x14ac:dyDescent="0.2">
      <c r="A16" s="22"/>
      <c r="B16" s="22"/>
      <c r="C16" s="22"/>
      <c r="E16" s="24" t="s">
        <v>72</v>
      </c>
    </row>
    <row r="17" spans="1:5" x14ac:dyDescent="0.2">
      <c r="A17" s="22"/>
      <c r="B17" s="21" t="s">
        <v>42</v>
      </c>
      <c r="C17" s="22"/>
      <c r="E17" s="24" t="s">
        <v>73</v>
      </c>
    </row>
    <row r="18" spans="1:5" x14ac:dyDescent="0.2">
      <c r="A18" s="22"/>
      <c r="B18" s="22"/>
      <c r="C18" s="23" t="s">
        <v>43</v>
      </c>
      <c r="E18" s="24" t="s">
        <v>74</v>
      </c>
    </row>
    <row r="19" spans="1:5" x14ac:dyDescent="0.2">
      <c r="A19" s="22"/>
      <c r="B19" s="22"/>
      <c r="C19" s="23" t="s">
        <v>44</v>
      </c>
      <c r="E19" s="24" t="s">
        <v>75</v>
      </c>
    </row>
    <row r="20" spans="1:5" x14ac:dyDescent="0.2">
      <c r="A20" s="22"/>
      <c r="B20" s="22"/>
      <c r="C20" s="23" t="s">
        <v>45</v>
      </c>
      <c r="E20" s="24" t="s">
        <v>76</v>
      </c>
    </row>
    <row r="21" spans="1:5" x14ac:dyDescent="0.2">
      <c r="A21" s="22"/>
      <c r="B21" s="22"/>
      <c r="C21" s="23" t="s">
        <v>46</v>
      </c>
      <c r="E21" s="24" t="s">
        <v>77</v>
      </c>
    </row>
    <row r="22" spans="1:5" x14ac:dyDescent="0.2">
      <c r="A22" s="22"/>
      <c r="B22" s="22"/>
      <c r="C22" s="22"/>
      <c r="E22" s="24" t="s">
        <v>78</v>
      </c>
    </row>
    <row r="23" spans="1:5" x14ac:dyDescent="0.2">
      <c r="A23" s="22"/>
      <c r="B23" s="21" t="s">
        <v>47</v>
      </c>
      <c r="C23" s="22"/>
      <c r="E23" s="24" t="s">
        <v>79</v>
      </c>
    </row>
    <row r="24" spans="1:5" x14ac:dyDescent="0.2">
      <c r="A24" s="22"/>
      <c r="B24" s="22"/>
      <c r="C24" s="23" t="s">
        <v>48</v>
      </c>
      <c r="E24" s="24" t="s">
        <v>80</v>
      </c>
    </row>
    <row r="25" spans="1:5" x14ac:dyDescent="0.2">
      <c r="A25" s="22"/>
      <c r="B25" s="22"/>
      <c r="C25" s="23" t="s">
        <v>49</v>
      </c>
      <c r="E25" s="24" t="s">
        <v>81</v>
      </c>
    </row>
    <row r="26" spans="1:5" x14ac:dyDescent="0.2">
      <c r="A26" s="22"/>
      <c r="B26" s="22"/>
      <c r="C26" s="23" t="s">
        <v>50</v>
      </c>
      <c r="E26" s="24" t="s">
        <v>82</v>
      </c>
    </row>
    <row r="27" spans="1:5" x14ac:dyDescent="0.2">
      <c r="A27" s="22"/>
      <c r="B27" s="22"/>
      <c r="C27" s="23" t="s">
        <v>51</v>
      </c>
      <c r="E27" s="24" t="s">
        <v>83</v>
      </c>
    </row>
    <row r="28" spans="1:5" x14ac:dyDescent="0.2">
      <c r="A28" s="22"/>
      <c r="B28" s="22"/>
      <c r="C28" s="23" t="s">
        <v>52</v>
      </c>
      <c r="E28" s="24" t="s">
        <v>84</v>
      </c>
    </row>
    <row r="29" spans="1:5" x14ac:dyDescent="0.2">
      <c r="A29" s="22"/>
      <c r="B29" s="22"/>
      <c r="C29" s="23" t="s">
        <v>53</v>
      </c>
      <c r="E29" s="24" t="s">
        <v>85</v>
      </c>
    </row>
    <row r="30" spans="1:5" x14ac:dyDescent="0.2">
      <c r="A30" s="22"/>
      <c r="B30" s="22"/>
      <c r="C30" s="22"/>
      <c r="E30" s="25"/>
    </row>
    <row r="31" spans="1:5" x14ac:dyDescent="0.2">
      <c r="A31" s="22"/>
      <c r="B31" s="21" t="s">
        <v>54</v>
      </c>
      <c r="C31" s="22"/>
    </row>
    <row r="32" spans="1:5" x14ac:dyDescent="0.2">
      <c r="A32" s="22"/>
      <c r="B32" s="22"/>
      <c r="C32" s="23" t="s">
        <v>60</v>
      </c>
    </row>
    <row r="33" spans="1:3" x14ac:dyDescent="0.2">
      <c r="A33" s="22"/>
      <c r="B33" s="22"/>
      <c r="C33" s="23" t="s">
        <v>55</v>
      </c>
    </row>
    <row r="34" spans="1:3" x14ac:dyDescent="0.2">
      <c r="A34" s="22"/>
      <c r="B34" s="22"/>
      <c r="C34" s="23" t="s">
        <v>56</v>
      </c>
    </row>
    <row r="35" spans="1:3" x14ac:dyDescent="0.2">
      <c r="A35" s="22"/>
      <c r="B35" s="22"/>
      <c r="C35" s="23" t="s">
        <v>57</v>
      </c>
    </row>
    <row r="36" spans="1:3" x14ac:dyDescent="0.2">
      <c r="A36" s="22"/>
      <c r="B36" s="22"/>
      <c r="C36" s="23" t="s">
        <v>58</v>
      </c>
    </row>
    <row r="37" spans="1:3" x14ac:dyDescent="0.2">
      <c r="A37" s="22"/>
      <c r="B37" s="22"/>
      <c r="C37" s="23" t="s">
        <v>59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B5B48A48-5268-4115-B2F2-4BF9481F0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564FA1-A819-4B0C-A3D7-4C70AEDB2621}">
  <ds:schemaRefs>
    <ds:schemaRef ds:uri="http://schemas.microsoft.com/sharepoint/v3/contenttype/forms"/>
  </ds:schemaRefs>
</ds:datastoreItem>
</file>

<file path=customXml/itemProps3.xml><?xml version="1.0" encoding="utf-8"?>
<ds:datastoreItem xmlns:ds="http://schemas.openxmlformats.org/officeDocument/2006/customXml" ds:itemID="{169CA549-0B83-46B7-BE42-08D27B16AA2F}">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TM02780257</Template>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Expense Report</vt:lpstr>
      <vt:lpstr>Accounts and Cost Centers</vt:lpstr>
      <vt:lpstr>AllData</vt:lpstr>
      <vt:lpstr>BeginDate</vt:lpstr>
      <vt:lpstr>ColumnTitle1</vt:lpstr>
      <vt:lpstr>MileageRate</vt:lpstr>
      <vt:lpstr>'Expense Report'!Print_Area</vt:lpstr>
      <vt:lpstr>'Expense Report'!Print_Titles</vt:lpstr>
      <vt:lpstr>RowTitleRegion1..C7</vt:lpstr>
      <vt:lpstr>RowTitleRegion2..F7</vt:lpstr>
      <vt:lpstr>RowTitleRegion3..J8</vt:lpstr>
      <vt:lpstr>RowTitleRegion4..M8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2019-07-07T22:28:54Z</dcterms:created>
  <dcterms:modified xsi:type="dcterms:W3CDTF">2023-07-16T15:03:16Z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